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istetaulu" sheetId="1" r:id="rId1"/>
  </sheets>
  <definedNames>
    <definedName name="Excel_BuiltIn__FilterDatabase" localSheetId="0">'pistetaulu'!$A$3:$O$20</definedName>
  </definedNames>
  <calcPr fullCalcOnLoad="1"/>
</workbook>
</file>

<file path=xl/sharedStrings.xml><?xml version="1.0" encoding="utf-8"?>
<sst xmlns="http://schemas.openxmlformats.org/spreadsheetml/2006/main" count="456" uniqueCount="91">
  <si>
    <t>Satakunta Cup 2017</t>
  </si>
  <si>
    <t xml:space="preserve">  </t>
  </si>
  <si>
    <t xml:space="preserve">SAC I </t>
  </si>
  <si>
    <t xml:space="preserve">SAC II </t>
  </si>
  <si>
    <t xml:space="preserve">SAC III </t>
  </si>
  <si>
    <t xml:space="preserve">SAC IV </t>
  </si>
  <si>
    <t xml:space="preserve">SAC V </t>
  </si>
  <si>
    <t xml:space="preserve">SAC VI </t>
  </si>
  <si>
    <t xml:space="preserve">SAC VII </t>
  </si>
  <si>
    <t>SAC VIII</t>
  </si>
  <si>
    <t>SAC IX</t>
  </si>
  <si>
    <t>Kaikki</t>
  </si>
  <si>
    <t xml:space="preserve">Loppu- </t>
  </si>
  <si>
    <t>25.04</t>
  </si>
  <si>
    <t>2.5</t>
  </si>
  <si>
    <t>30.5</t>
  </si>
  <si>
    <t>13.6</t>
  </si>
  <si>
    <t>11.7</t>
  </si>
  <si>
    <t>22.8</t>
  </si>
  <si>
    <t>23.9</t>
  </si>
  <si>
    <t>7.10</t>
  </si>
  <si>
    <t>pisteet</t>
  </si>
  <si>
    <t xml:space="preserve">pisteet </t>
  </si>
  <si>
    <t xml:space="preserve">Sij. </t>
  </si>
  <si>
    <t xml:space="preserve">Sarja </t>
  </si>
  <si>
    <t xml:space="preserve">Nimi </t>
  </si>
  <si>
    <t xml:space="preserve">Seura </t>
  </si>
  <si>
    <t xml:space="preserve">Tempo </t>
  </si>
  <si>
    <t xml:space="preserve">Maantie </t>
  </si>
  <si>
    <t xml:space="preserve">Kortteli </t>
  </si>
  <si>
    <t xml:space="preserve">Rata lyh. </t>
  </si>
  <si>
    <t>Rata pitk.</t>
  </si>
  <si>
    <t>Maantie</t>
  </si>
  <si>
    <t>Tempo</t>
  </si>
  <si>
    <t>Maasto</t>
  </si>
  <si>
    <t>Cyclo</t>
  </si>
  <si>
    <t>9 osakilp.</t>
  </si>
  <si>
    <t xml:space="preserve">6 osakilp. </t>
  </si>
  <si>
    <t>PISTEET CUP-SARJASSA</t>
  </si>
  <si>
    <t>Cup</t>
  </si>
  <si>
    <t>Jyrki Lepistö</t>
  </si>
  <si>
    <t>PoTa</t>
  </si>
  <si>
    <t>Teemu Salonen</t>
  </si>
  <si>
    <t>-</t>
  </si>
  <si>
    <t xml:space="preserve">Joni Loukkola </t>
  </si>
  <si>
    <t>PoPyKa</t>
  </si>
  <si>
    <t>Daniel McNab</t>
  </si>
  <si>
    <t>RSP</t>
  </si>
  <si>
    <t>Juho Keskinen</t>
  </si>
  <si>
    <t>Pekka Saari</t>
  </si>
  <si>
    <t>KoiIsku</t>
  </si>
  <si>
    <t>Mika Pihkoluoma</t>
  </si>
  <si>
    <t>Jarno Stenroos</t>
  </si>
  <si>
    <t>Anna-Maria Jäpölä</t>
  </si>
  <si>
    <t>Arto Vainionpää</t>
  </si>
  <si>
    <t>JurVo</t>
  </si>
  <si>
    <t>Andre Fabig</t>
  </si>
  <si>
    <t>Kari Salo</t>
  </si>
  <si>
    <t>Janne Pohjalainen</t>
  </si>
  <si>
    <t>SäkY</t>
  </si>
  <si>
    <t>Kimmo Kauko</t>
  </si>
  <si>
    <t>Joonas Ylikahri</t>
  </si>
  <si>
    <t>--</t>
  </si>
  <si>
    <t>Ari Niittymäki</t>
  </si>
  <si>
    <t>PISTEET SARJOITTAIN</t>
  </si>
  <si>
    <t xml:space="preserve">M-yl </t>
  </si>
  <si>
    <t>M40</t>
  </si>
  <si>
    <t>M50</t>
  </si>
  <si>
    <t>Timo Lehtonen</t>
  </si>
  <si>
    <t>N</t>
  </si>
  <si>
    <t>Anu Pörsti</t>
  </si>
  <si>
    <t>Tuula Lepistö</t>
  </si>
  <si>
    <t>Sanna Juujärvi</t>
  </si>
  <si>
    <t>Elle Porri</t>
  </si>
  <si>
    <t>Mari Fabih</t>
  </si>
  <si>
    <t>M60</t>
  </si>
  <si>
    <t>Tapio Särkkä</t>
  </si>
  <si>
    <t>Kari Loukkola</t>
  </si>
  <si>
    <t>M70</t>
  </si>
  <si>
    <t>Jukka Rintala</t>
  </si>
  <si>
    <t>M-16</t>
  </si>
  <si>
    <t>Ville Tiirikainen</t>
  </si>
  <si>
    <t>M-12</t>
  </si>
  <si>
    <t>Leo Fabig</t>
  </si>
  <si>
    <t>Sebastian Kuusisto</t>
  </si>
  <si>
    <t>Juuso Vuoli</t>
  </si>
  <si>
    <t>M-10</t>
  </si>
  <si>
    <t>Veikka Iivonen</t>
  </si>
  <si>
    <t>M-8</t>
  </si>
  <si>
    <t>M8</t>
  </si>
  <si>
    <t>Waltteri Salonen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</si>
</sst>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\)"/>
    <numFmt numFmtId="166" formatCode="0"/>
    <numFmt numFmtId="167" formatCode="HH/MM/SS"/>
  </numFmts>
  <fonts count="6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8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3">
    <xf numFmtId="164" fontId="0" fillId="0" borderId="0" xfId="0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1" fillId="0" borderId="0" xfId="0" applyFont="1" applyAlignment="1">
      <alignment/>
    </xf>
    <xf numFmtId="164" fontId="2" fillId="0" borderId="1" xfId="0" applyFont="1" applyBorder="1" applyAlignment="1">
      <alignment horizontal="left"/>
    </xf>
    <xf numFmtId="164" fontId="1" fillId="0" borderId="2" xfId="0" applyFont="1" applyBorder="1" applyAlignment="1">
      <alignment/>
    </xf>
    <xf numFmtId="164" fontId="1" fillId="0" borderId="3" xfId="0" applyFont="1" applyBorder="1" applyAlignment="1">
      <alignment/>
    </xf>
    <xf numFmtId="164" fontId="3" fillId="0" borderId="3" xfId="0" applyFont="1" applyBorder="1" applyAlignment="1">
      <alignment/>
    </xf>
    <xf numFmtId="164" fontId="1" fillId="0" borderId="4" xfId="0" applyFont="1" applyBorder="1" applyAlignment="1">
      <alignment/>
    </xf>
    <xf numFmtId="164" fontId="1" fillId="0" borderId="5" xfId="0" applyFont="1" applyBorder="1" applyAlignment="1">
      <alignment/>
    </xf>
    <xf numFmtId="164" fontId="1" fillId="0" borderId="6" xfId="0" applyFont="1" applyBorder="1" applyAlignment="1">
      <alignment horizontal="center"/>
    </xf>
    <xf numFmtId="164" fontId="1" fillId="0" borderId="0" xfId="0" applyFont="1" applyBorder="1" applyAlignment="1">
      <alignment/>
    </xf>
    <xf numFmtId="164" fontId="1" fillId="0" borderId="7" xfId="0" applyFont="1" applyBorder="1" applyAlignment="1">
      <alignment/>
    </xf>
    <xf numFmtId="164" fontId="1" fillId="0" borderId="8" xfId="0" applyFont="1" applyBorder="1" applyAlignment="1">
      <alignment/>
    </xf>
    <xf numFmtId="164" fontId="1" fillId="0" borderId="9" xfId="0" applyFont="1" applyBorder="1" applyAlignment="1">
      <alignment horizontal="center"/>
    </xf>
    <xf numFmtId="164" fontId="1" fillId="0" borderId="10" xfId="0" applyFont="1" applyBorder="1" applyAlignment="1">
      <alignment/>
    </xf>
    <xf numFmtId="164" fontId="1" fillId="0" borderId="11" xfId="0" applyFont="1" applyBorder="1" applyAlignment="1">
      <alignment/>
    </xf>
    <xf numFmtId="164" fontId="1" fillId="2" borderId="12" xfId="0" applyFont="1" applyFill="1" applyBorder="1" applyAlignment="1">
      <alignment horizontal="left"/>
    </xf>
    <xf numFmtId="164" fontId="1" fillId="2" borderId="13" xfId="0" applyFont="1" applyFill="1" applyBorder="1" applyAlignment="1">
      <alignment/>
    </xf>
    <xf numFmtId="164" fontId="1" fillId="2" borderId="14" xfId="0" applyFont="1" applyFill="1" applyBorder="1" applyAlignment="1">
      <alignment/>
    </xf>
    <xf numFmtId="164" fontId="1" fillId="2" borderId="15" xfId="0" applyFont="1" applyFill="1" applyBorder="1" applyAlignment="1">
      <alignment/>
    </xf>
    <xf numFmtId="165" fontId="0" fillId="0" borderId="16" xfId="0" applyNumberFormat="1" applyFont="1" applyBorder="1" applyAlignment="1">
      <alignment horizontal="center"/>
    </xf>
    <xf numFmtId="164" fontId="0" fillId="0" borderId="16" xfId="0" applyFont="1" applyFill="1" applyBorder="1" applyAlignment="1">
      <alignment/>
    </xf>
    <xf numFmtId="164" fontId="0" fillId="0" borderId="16" xfId="0" applyFont="1" applyFill="1" applyBorder="1" applyAlignment="1">
      <alignment horizontal="center"/>
    </xf>
    <xf numFmtId="164" fontId="4" fillId="0" borderId="16" xfId="0" applyFont="1" applyFill="1" applyBorder="1" applyAlignment="1">
      <alignment horizontal="center"/>
    </xf>
    <xf numFmtId="166" fontId="0" fillId="0" borderId="16" xfId="0" applyNumberFormat="1" applyFont="1" applyFill="1" applyBorder="1" applyAlignment="1">
      <alignment horizontal="center"/>
    </xf>
    <xf numFmtId="166" fontId="1" fillId="0" borderId="16" xfId="0" applyNumberFormat="1" applyFont="1" applyFill="1" applyBorder="1" applyAlignment="1">
      <alignment horizontal="center"/>
    </xf>
    <xf numFmtId="164" fontId="0" fillId="0" borderId="16" xfId="0" applyFont="1" applyBorder="1" applyAlignment="1">
      <alignment/>
    </xf>
    <xf numFmtId="164" fontId="0" fillId="0" borderId="16" xfId="0" applyFont="1" applyBorder="1" applyAlignment="1">
      <alignment horizontal="center"/>
    </xf>
    <xf numFmtId="164" fontId="5" fillId="0" borderId="16" xfId="0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165" fontId="0" fillId="0" borderId="12" xfId="0" applyNumberFormat="1" applyFont="1" applyBorder="1" applyAlignment="1">
      <alignment horizontal="center"/>
    </xf>
    <xf numFmtId="164" fontId="0" fillId="0" borderId="0" xfId="0" applyFont="1" applyFill="1" applyBorder="1" applyAlignment="1">
      <alignment/>
    </xf>
    <xf numFmtId="164" fontId="0" fillId="0" borderId="0" xfId="0" applyFont="1" applyFill="1" applyBorder="1" applyAlignment="1">
      <alignment horizontal="center"/>
    </xf>
    <xf numFmtId="164" fontId="1" fillId="0" borderId="0" xfId="0" applyFont="1" applyFill="1" applyBorder="1" applyAlignment="1">
      <alignment horizontal="center"/>
    </xf>
    <xf numFmtId="164" fontId="0" fillId="2" borderId="0" xfId="0" applyFont="1" applyFill="1" applyAlignment="1">
      <alignment/>
    </xf>
    <xf numFmtId="164" fontId="0" fillId="2" borderId="0" xfId="0" applyFont="1" applyFill="1" applyBorder="1" applyAlignment="1">
      <alignment horizontal="center"/>
    </xf>
    <xf numFmtId="164" fontId="0" fillId="2" borderId="0" xfId="0" applyFont="1" applyFill="1" applyBorder="1" applyAlignment="1">
      <alignment/>
    </xf>
    <xf numFmtId="167" fontId="1" fillId="2" borderId="0" xfId="0" applyNumberFormat="1" applyFont="1" applyFill="1" applyAlignment="1">
      <alignment horizontal="center"/>
    </xf>
    <xf numFmtId="164" fontId="1" fillId="0" borderId="16" xfId="0" applyFont="1" applyFill="1" applyBorder="1" applyAlignment="1">
      <alignment horizontal="center"/>
    </xf>
    <xf numFmtId="164" fontId="4" fillId="0" borderId="16" xfId="0" applyFont="1" applyBorder="1" applyAlignment="1">
      <alignment horizontal="center"/>
    </xf>
    <xf numFmtId="164" fontId="5" fillId="0" borderId="16" xfId="0" applyFont="1" applyBorder="1" applyAlignment="1">
      <alignment horizontal="center"/>
    </xf>
    <xf numFmtId="164" fontId="0" fillId="0" borderId="16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tabSelected="1" zoomScale="79" zoomScaleNormal="79" workbookViewId="0" topLeftCell="A1">
      <selection activeCell="U23" sqref="U23"/>
    </sheetView>
  </sheetViews>
  <sheetFormatPr defaultColWidth="9.140625" defaultRowHeight="12.75"/>
  <cols>
    <col min="1" max="1" width="5.7109375" style="1" customWidth="1"/>
    <col min="2" max="2" width="5.8515625" style="2" customWidth="1"/>
    <col min="3" max="3" width="18.8515625" style="2" customWidth="1"/>
    <col min="4" max="4" width="9.421875" style="2" customWidth="1"/>
    <col min="5" max="13" width="7.7109375" style="2" customWidth="1"/>
    <col min="14" max="14" width="9.28125" style="2" customWidth="1"/>
    <col min="15" max="15" width="9.57421875" style="3" customWidth="1"/>
    <col min="16" max="16384" width="9.00390625" style="2" customWidth="1"/>
  </cols>
  <sheetData>
    <row r="1" spans="1:15" ht="12.75">
      <c r="A1" s="4" t="s">
        <v>0</v>
      </c>
      <c r="B1" s="5"/>
      <c r="C1" s="5"/>
      <c r="D1" s="6" t="s">
        <v>1</v>
      </c>
      <c r="E1" s="7" t="s">
        <v>2</v>
      </c>
      <c r="F1" s="7" t="s">
        <v>3</v>
      </c>
      <c r="G1" s="7" t="s">
        <v>4</v>
      </c>
      <c r="H1" s="7" t="s">
        <v>5</v>
      </c>
      <c r="I1" s="7" t="s">
        <v>6</v>
      </c>
      <c r="J1" s="7" t="s">
        <v>7</v>
      </c>
      <c r="K1" s="7" t="s">
        <v>8</v>
      </c>
      <c r="L1" s="7" t="s">
        <v>9</v>
      </c>
      <c r="M1" s="6" t="s">
        <v>10</v>
      </c>
      <c r="N1" s="8" t="s">
        <v>11</v>
      </c>
      <c r="O1" s="9" t="s">
        <v>12</v>
      </c>
    </row>
    <row r="2" spans="1:15" ht="12.75">
      <c r="A2" s="10" t="s">
        <v>1</v>
      </c>
      <c r="B2" s="11" t="s">
        <v>1</v>
      </c>
      <c r="C2" s="11" t="s">
        <v>1</v>
      </c>
      <c r="D2" s="6" t="s">
        <v>1</v>
      </c>
      <c r="E2" s="6" t="s">
        <v>13</v>
      </c>
      <c r="F2" s="6" t="s">
        <v>14</v>
      </c>
      <c r="G2" s="6" t="s">
        <v>15</v>
      </c>
      <c r="H2" s="6" t="s">
        <v>16</v>
      </c>
      <c r="I2" s="6" t="s">
        <v>16</v>
      </c>
      <c r="J2" s="6" t="s">
        <v>17</v>
      </c>
      <c r="K2" s="6" t="s">
        <v>18</v>
      </c>
      <c r="L2" s="6" t="s">
        <v>19</v>
      </c>
      <c r="M2" s="6" t="s">
        <v>20</v>
      </c>
      <c r="N2" s="12" t="s">
        <v>21</v>
      </c>
      <c r="O2" s="13" t="s">
        <v>22</v>
      </c>
    </row>
    <row r="3" spans="1:15" ht="12.75">
      <c r="A3" s="14" t="s">
        <v>23</v>
      </c>
      <c r="B3" s="15" t="s">
        <v>24</v>
      </c>
      <c r="C3" s="15" t="s">
        <v>25</v>
      </c>
      <c r="D3" s="6" t="s">
        <v>26</v>
      </c>
      <c r="E3" s="6" t="s">
        <v>27</v>
      </c>
      <c r="F3" s="6" t="s">
        <v>28</v>
      </c>
      <c r="G3" s="6" t="s">
        <v>29</v>
      </c>
      <c r="H3" s="6" t="s">
        <v>30</v>
      </c>
      <c r="I3" s="6" t="s">
        <v>31</v>
      </c>
      <c r="J3" s="6" t="s">
        <v>32</v>
      </c>
      <c r="K3" s="6" t="s">
        <v>33</v>
      </c>
      <c r="L3" s="6" t="s">
        <v>34</v>
      </c>
      <c r="M3" s="6" t="s">
        <v>35</v>
      </c>
      <c r="N3" s="6" t="s">
        <v>36</v>
      </c>
      <c r="O3" s="16" t="s">
        <v>37</v>
      </c>
    </row>
    <row r="4" spans="1:15" ht="12.75">
      <c r="A4" s="17" t="s">
        <v>38</v>
      </c>
      <c r="B4" s="18"/>
      <c r="C4" s="18"/>
      <c r="D4" s="19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12.75">
      <c r="A5" s="21">
        <f>RANK(O5,$O$5:$O$20)</f>
        <v>1</v>
      </c>
      <c r="B5" s="22" t="s">
        <v>39</v>
      </c>
      <c r="C5" s="22" t="s">
        <v>40</v>
      </c>
      <c r="D5" s="22" t="s">
        <v>41</v>
      </c>
      <c r="E5" s="23">
        <v>20</v>
      </c>
      <c r="F5" s="24">
        <v>15</v>
      </c>
      <c r="G5" s="23">
        <v>15</v>
      </c>
      <c r="H5" s="23">
        <v>17</v>
      </c>
      <c r="I5" s="23">
        <v>20</v>
      </c>
      <c r="J5" s="24">
        <v>11</v>
      </c>
      <c r="K5" s="23">
        <v>15</v>
      </c>
      <c r="L5" s="25">
        <v>17</v>
      </c>
      <c r="M5" s="23"/>
      <c r="N5" s="25">
        <f>SUM(E5:M5)</f>
        <v>130</v>
      </c>
      <c r="O5" s="26">
        <f>N5-11-15</f>
        <v>104</v>
      </c>
    </row>
    <row r="6" spans="1:15" ht="12.75">
      <c r="A6" s="21">
        <f>RANK(O6,$O$5:$O$20)</f>
        <v>2</v>
      </c>
      <c r="B6" s="22" t="s">
        <v>39</v>
      </c>
      <c r="C6" s="22" t="s">
        <v>42</v>
      </c>
      <c r="D6" s="22" t="s">
        <v>41</v>
      </c>
      <c r="E6" s="23">
        <v>17</v>
      </c>
      <c r="F6" s="23">
        <v>10</v>
      </c>
      <c r="G6" s="23">
        <v>11</v>
      </c>
      <c r="H6" s="23">
        <v>20</v>
      </c>
      <c r="I6" s="23">
        <v>17</v>
      </c>
      <c r="J6" s="23">
        <v>6</v>
      </c>
      <c r="K6" s="23" t="s">
        <v>43</v>
      </c>
      <c r="L6" s="23" t="s">
        <v>43</v>
      </c>
      <c r="M6" s="23"/>
      <c r="N6" s="25">
        <f>SUM(E6:M6)</f>
        <v>81</v>
      </c>
      <c r="O6" s="26">
        <f>N6</f>
        <v>81</v>
      </c>
    </row>
    <row r="7" spans="1:15" ht="12.75">
      <c r="A7" s="21">
        <f>RANK(O7,$O$5:$O$20)</f>
        <v>3</v>
      </c>
      <c r="B7" s="22" t="s">
        <v>39</v>
      </c>
      <c r="C7" s="22" t="s">
        <v>44</v>
      </c>
      <c r="D7" s="22" t="s">
        <v>45</v>
      </c>
      <c r="E7" s="23" t="s">
        <v>43</v>
      </c>
      <c r="F7" s="23">
        <v>20</v>
      </c>
      <c r="G7" s="23" t="s">
        <v>43</v>
      </c>
      <c r="H7" s="23" t="s">
        <v>43</v>
      </c>
      <c r="I7" s="23" t="s">
        <v>43</v>
      </c>
      <c r="J7" s="23">
        <v>20</v>
      </c>
      <c r="K7" s="1">
        <v>20</v>
      </c>
      <c r="L7" s="23" t="s">
        <v>43</v>
      </c>
      <c r="M7" s="23"/>
      <c r="N7" s="25">
        <f>SUM(E7:M7)</f>
        <v>60</v>
      </c>
      <c r="O7" s="26">
        <f>N7</f>
        <v>60</v>
      </c>
    </row>
    <row r="8" spans="1:15" ht="12.75">
      <c r="A8" s="21">
        <f>RANK(O8,$O$5:$O$20)</f>
        <v>4</v>
      </c>
      <c r="B8" s="27" t="s">
        <v>39</v>
      </c>
      <c r="C8" s="27" t="s">
        <v>46</v>
      </c>
      <c r="D8" s="27" t="s">
        <v>47</v>
      </c>
      <c r="E8" s="28" t="s">
        <v>43</v>
      </c>
      <c r="F8" s="23">
        <v>17</v>
      </c>
      <c r="G8" s="23">
        <v>17</v>
      </c>
      <c r="H8" s="28" t="s">
        <v>43</v>
      </c>
      <c r="I8" s="28" t="s">
        <v>43</v>
      </c>
      <c r="J8" s="28">
        <v>15</v>
      </c>
      <c r="K8" s="28">
        <v>10</v>
      </c>
      <c r="L8" s="28" t="s">
        <v>43</v>
      </c>
      <c r="M8" s="28"/>
      <c r="N8" s="25">
        <f>SUM(E8:M8)</f>
        <v>59</v>
      </c>
      <c r="O8" s="26">
        <f>N8</f>
        <v>59</v>
      </c>
    </row>
    <row r="9" spans="1:15" ht="12.75">
      <c r="A9" s="21">
        <f>RANK(O9,$O$5:$O$20)</f>
        <v>5</v>
      </c>
      <c r="B9" s="27" t="s">
        <v>39</v>
      </c>
      <c r="C9" s="27" t="s">
        <v>48</v>
      </c>
      <c r="D9" s="27" t="s">
        <v>41</v>
      </c>
      <c r="E9" s="28">
        <v>15</v>
      </c>
      <c r="F9" s="23">
        <v>5</v>
      </c>
      <c r="G9" s="23">
        <v>10</v>
      </c>
      <c r="H9" s="29" t="s">
        <v>43</v>
      </c>
      <c r="I9" s="28" t="s">
        <v>43</v>
      </c>
      <c r="J9" s="28">
        <v>17</v>
      </c>
      <c r="K9" s="23" t="s">
        <v>43</v>
      </c>
      <c r="L9" s="28" t="s">
        <v>43</v>
      </c>
      <c r="M9" s="28"/>
      <c r="N9" s="25">
        <f>SUM(E9:M9)</f>
        <v>47</v>
      </c>
      <c r="O9" s="26">
        <f>N9</f>
        <v>47</v>
      </c>
    </row>
    <row r="10" spans="1:15" ht="12.75">
      <c r="A10" s="21">
        <f>RANK(O10,$O$5:$O$20)</f>
        <v>6</v>
      </c>
      <c r="B10" s="22" t="s">
        <v>39</v>
      </c>
      <c r="C10" s="27" t="s">
        <v>49</v>
      </c>
      <c r="D10" s="27" t="s">
        <v>50</v>
      </c>
      <c r="E10" s="28" t="s">
        <v>43</v>
      </c>
      <c r="F10" s="23">
        <v>8</v>
      </c>
      <c r="G10" s="23">
        <v>8</v>
      </c>
      <c r="H10" s="28" t="s">
        <v>43</v>
      </c>
      <c r="I10" s="28" t="s">
        <v>43</v>
      </c>
      <c r="J10" s="28">
        <v>9</v>
      </c>
      <c r="K10" s="28" t="s">
        <v>43</v>
      </c>
      <c r="L10" s="28">
        <v>15</v>
      </c>
      <c r="M10" s="28"/>
      <c r="N10" s="25">
        <f>SUM(E10:M10)</f>
        <v>40</v>
      </c>
      <c r="O10" s="26">
        <f>N10</f>
        <v>40</v>
      </c>
    </row>
    <row r="11" spans="1:15" ht="12.75">
      <c r="A11" s="21">
        <f>RANK(O11,$O$5:$O$20)</f>
        <v>7</v>
      </c>
      <c r="B11" s="22" t="s">
        <v>39</v>
      </c>
      <c r="C11" s="22" t="s">
        <v>51</v>
      </c>
      <c r="D11" s="22" t="s">
        <v>47</v>
      </c>
      <c r="E11" s="23" t="s">
        <v>43</v>
      </c>
      <c r="F11" s="23">
        <v>13</v>
      </c>
      <c r="G11" s="23" t="s">
        <v>43</v>
      </c>
      <c r="H11" s="28" t="s">
        <v>43</v>
      </c>
      <c r="I11" s="28" t="s">
        <v>43</v>
      </c>
      <c r="J11" s="28">
        <v>13</v>
      </c>
      <c r="K11" s="23">
        <v>13</v>
      </c>
      <c r="L11" s="23" t="s">
        <v>43</v>
      </c>
      <c r="M11" s="23"/>
      <c r="N11" s="25">
        <f>SUM(E11:M11)</f>
        <v>39</v>
      </c>
      <c r="O11" s="26">
        <f>N11</f>
        <v>39</v>
      </c>
    </row>
    <row r="12" spans="1:15" ht="12.75">
      <c r="A12" s="21">
        <f>RANK(O12,$O$5:$O$20)</f>
        <v>8</v>
      </c>
      <c r="B12" s="22" t="s">
        <v>39</v>
      </c>
      <c r="C12" s="27" t="s">
        <v>52</v>
      </c>
      <c r="D12" s="27" t="s">
        <v>41</v>
      </c>
      <c r="E12" s="28" t="s">
        <v>43</v>
      </c>
      <c r="F12" s="23">
        <v>9</v>
      </c>
      <c r="G12" s="23">
        <v>13</v>
      </c>
      <c r="H12" s="28" t="s">
        <v>43</v>
      </c>
      <c r="I12" s="28" t="s">
        <v>43</v>
      </c>
      <c r="J12" s="28" t="s">
        <v>43</v>
      </c>
      <c r="K12" s="28" t="s">
        <v>43</v>
      </c>
      <c r="L12" s="28" t="s">
        <v>43</v>
      </c>
      <c r="M12" s="28"/>
      <c r="N12" s="25">
        <f>SUM(E12:M12)</f>
        <v>22</v>
      </c>
      <c r="O12" s="26">
        <f>N12</f>
        <v>22</v>
      </c>
    </row>
    <row r="13" spans="1:15" ht="12.75">
      <c r="A13" s="21">
        <f>RANK(O13,$O$5:$O$20)</f>
        <v>9</v>
      </c>
      <c r="B13" s="22" t="s">
        <v>39</v>
      </c>
      <c r="C13" s="22" t="s">
        <v>53</v>
      </c>
      <c r="D13" s="22" t="s">
        <v>41</v>
      </c>
      <c r="E13" s="23" t="s">
        <v>43</v>
      </c>
      <c r="F13" s="23">
        <v>11</v>
      </c>
      <c r="G13" s="23" t="s">
        <v>43</v>
      </c>
      <c r="H13" s="28" t="s">
        <v>43</v>
      </c>
      <c r="I13" s="28" t="s">
        <v>43</v>
      </c>
      <c r="J13" s="28">
        <v>10</v>
      </c>
      <c r="K13" s="23" t="s">
        <v>43</v>
      </c>
      <c r="L13" s="23" t="s">
        <v>43</v>
      </c>
      <c r="M13" s="23"/>
      <c r="N13" s="25">
        <f>SUM(E13:M13)</f>
        <v>21</v>
      </c>
      <c r="O13" s="26">
        <f>N13</f>
        <v>21</v>
      </c>
    </row>
    <row r="14" spans="1:15" ht="12.75">
      <c r="A14" s="21">
        <f>RANK(O14,$O$5:$O$20)</f>
        <v>10</v>
      </c>
      <c r="B14" s="27" t="s">
        <v>39</v>
      </c>
      <c r="C14" s="27" t="s">
        <v>54</v>
      </c>
      <c r="D14" s="27" t="s">
        <v>55</v>
      </c>
      <c r="E14" s="23" t="s">
        <v>43</v>
      </c>
      <c r="F14" s="23" t="s">
        <v>43</v>
      </c>
      <c r="G14" s="23">
        <v>20</v>
      </c>
      <c r="H14" s="28" t="s">
        <v>43</v>
      </c>
      <c r="I14" s="28" t="s">
        <v>43</v>
      </c>
      <c r="J14" s="28" t="s">
        <v>43</v>
      </c>
      <c r="K14" s="28" t="s">
        <v>43</v>
      </c>
      <c r="L14" s="28" t="s">
        <v>43</v>
      </c>
      <c r="M14" s="28"/>
      <c r="N14" s="25">
        <f>SUM(E14:M14)</f>
        <v>20</v>
      </c>
      <c r="O14" s="26">
        <f>N14</f>
        <v>20</v>
      </c>
    </row>
    <row r="15" spans="1:15" ht="12.75">
      <c r="A15" s="21">
        <f>RANK(O15,$O$5:$O$20)</f>
        <v>10</v>
      </c>
      <c r="B15" s="27" t="s">
        <v>39</v>
      </c>
      <c r="C15" s="27" t="s">
        <v>56</v>
      </c>
      <c r="D15" s="27" t="s">
        <v>41</v>
      </c>
      <c r="E15" s="23" t="s">
        <v>43</v>
      </c>
      <c r="F15" s="23" t="s">
        <v>43</v>
      </c>
      <c r="G15" s="23" t="s">
        <v>43</v>
      </c>
      <c r="H15" s="28" t="s">
        <v>43</v>
      </c>
      <c r="I15" s="28" t="s">
        <v>43</v>
      </c>
      <c r="J15" s="28" t="s">
        <v>43</v>
      </c>
      <c r="K15" s="28" t="s">
        <v>43</v>
      </c>
      <c r="L15" s="28">
        <v>20</v>
      </c>
      <c r="M15" s="28"/>
      <c r="N15" s="25">
        <f>SUM(E15:M15)</f>
        <v>20</v>
      </c>
      <c r="O15" s="26">
        <f>N15</f>
        <v>20</v>
      </c>
    </row>
    <row r="16" spans="1:15" ht="12.75">
      <c r="A16" s="21">
        <f>RANK(O16,$O$5:$O$20)</f>
        <v>12</v>
      </c>
      <c r="B16" s="22" t="s">
        <v>39</v>
      </c>
      <c r="C16" s="27" t="s">
        <v>57</v>
      </c>
      <c r="D16" s="27" t="s">
        <v>47</v>
      </c>
      <c r="E16" s="28" t="s">
        <v>43</v>
      </c>
      <c r="F16" s="23">
        <v>7</v>
      </c>
      <c r="G16" s="23" t="s">
        <v>43</v>
      </c>
      <c r="H16" s="28" t="s">
        <v>43</v>
      </c>
      <c r="I16" s="28" t="s">
        <v>43</v>
      </c>
      <c r="J16" s="28" t="s">
        <v>43</v>
      </c>
      <c r="K16" s="28">
        <v>11</v>
      </c>
      <c r="L16" s="28" t="s">
        <v>43</v>
      </c>
      <c r="M16" s="28"/>
      <c r="N16" s="25">
        <f>SUM(E16:M16)</f>
        <v>18</v>
      </c>
      <c r="O16" s="26">
        <f>N16</f>
        <v>18</v>
      </c>
    </row>
    <row r="17" spans="1:15" ht="12.75">
      <c r="A17" s="21">
        <f>RANK(O17,$O$5:$O$20)</f>
        <v>13</v>
      </c>
      <c r="B17" s="27" t="s">
        <v>39</v>
      </c>
      <c r="C17" s="27" t="s">
        <v>58</v>
      </c>
      <c r="D17" s="27" t="s">
        <v>59</v>
      </c>
      <c r="E17" s="23" t="s">
        <v>43</v>
      </c>
      <c r="F17" s="23" t="s">
        <v>43</v>
      </c>
      <c r="G17" s="23" t="s">
        <v>43</v>
      </c>
      <c r="H17" s="28" t="s">
        <v>43</v>
      </c>
      <c r="I17" s="28" t="s">
        <v>43</v>
      </c>
      <c r="J17" s="28" t="s">
        <v>43</v>
      </c>
      <c r="K17" s="28">
        <v>17</v>
      </c>
      <c r="L17" s="28" t="s">
        <v>43</v>
      </c>
      <c r="M17" s="28"/>
      <c r="N17" s="25">
        <f>SUM(E17:M17)</f>
        <v>17</v>
      </c>
      <c r="O17" s="26">
        <f>N17</f>
        <v>17</v>
      </c>
    </row>
    <row r="18" spans="1:15" ht="12.75">
      <c r="A18" s="21">
        <f>RANK(O18,$O$5:$O$20)</f>
        <v>13</v>
      </c>
      <c r="B18" s="22" t="s">
        <v>39</v>
      </c>
      <c r="C18" s="27" t="s">
        <v>60</v>
      </c>
      <c r="D18" s="27" t="s">
        <v>47</v>
      </c>
      <c r="E18" s="28" t="s">
        <v>43</v>
      </c>
      <c r="F18" s="23" t="s">
        <v>43</v>
      </c>
      <c r="G18" s="23">
        <v>9</v>
      </c>
      <c r="H18" s="28" t="s">
        <v>43</v>
      </c>
      <c r="I18" s="28" t="s">
        <v>43</v>
      </c>
      <c r="J18" s="28">
        <v>8</v>
      </c>
      <c r="K18" s="28" t="s">
        <v>43</v>
      </c>
      <c r="L18" s="28" t="s">
        <v>43</v>
      </c>
      <c r="M18" s="28"/>
      <c r="N18" s="25">
        <f>SUM(E18:M18)</f>
        <v>17</v>
      </c>
      <c r="O18" s="26">
        <f>N18</f>
        <v>17</v>
      </c>
    </row>
    <row r="19" spans="1:17" ht="12.75">
      <c r="A19" s="21">
        <f>RANK(O19,$O$5:$O$20)</f>
        <v>15</v>
      </c>
      <c r="B19" s="22" t="s">
        <v>39</v>
      </c>
      <c r="C19" s="27" t="s">
        <v>61</v>
      </c>
      <c r="D19" s="27" t="s">
        <v>41</v>
      </c>
      <c r="E19" s="28" t="s">
        <v>62</v>
      </c>
      <c r="F19" s="23" t="s">
        <v>43</v>
      </c>
      <c r="G19" s="23" t="s">
        <v>43</v>
      </c>
      <c r="H19" s="28" t="s">
        <v>43</v>
      </c>
      <c r="I19" s="28" t="s">
        <v>43</v>
      </c>
      <c r="J19" s="28">
        <v>7</v>
      </c>
      <c r="K19" s="28">
        <v>9</v>
      </c>
      <c r="L19" s="28" t="s">
        <v>43</v>
      </c>
      <c r="M19" s="28"/>
      <c r="N19" s="25">
        <f>SUM(E19:M19)</f>
        <v>16</v>
      </c>
      <c r="O19" s="26">
        <f>N19</f>
        <v>16</v>
      </c>
      <c r="Q19" s="30"/>
    </row>
    <row r="20" spans="1:15" ht="12.75">
      <c r="A20" s="21">
        <f>RANK(O20,$O$5:$O$20)</f>
        <v>16</v>
      </c>
      <c r="B20" s="27" t="s">
        <v>39</v>
      </c>
      <c r="C20" s="27" t="s">
        <v>63</v>
      </c>
      <c r="D20" s="27" t="s">
        <v>41</v>
      </c>
      <c r="E20" s="23" t="s">
        <v>43</v>
      </c>
      <c r="F20" s="23" t="s">
        <v>43</v>
      </c>
      <c r="G20" s="23" t="s">
        <v>43</v>
      </c>
      <c r="H20" s="28" t="s">
        <v>43</v>
      </c>
      <c r="I20" s="28" t="s">
        <v>43</v>
      </c>
      <c r="J20" s="28" t="s">
        <v>43</v>
      </c>
      <c r="K20" s="28">
        <v>8</v>
      </c>
      <c r="L20" s="28" t="s">
        <v>43</v>
      </c>
      <c r="M20" s="28"/>
      <c r="N20" s="25">
        <f>SUM(E20:M20)</f>
        <v>8</v>
      </c>
      <c r="O20" s="26">
        <f>N20</f>
        <v>8</v>
      </c>
    </row>
    <row r="21" spans="1:15" ht="12.75">
      <c r="A21" s="31"/>
      <c r="B21" s="32"/>
      <c r="C21" s="32"/>
      <c r="D21" s="32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4"/>
    </row>
    <row r="22" spans="1:15" ht="12.75">
      <c r="A22" s="17" t="s">
        <v>64</v>
      </c>
      <c r="B22" s="35"/>
      <c r="C22" s="35"/>
      <c r="D22" s="35"/>
      <c r="E22" s="35"/>
      <c r="F22" s="36"/>
      <c r="G22" s="36"/>
      <c r="H22" s="36"/>
      <c r="I22" s="36"/>
      <c r="J22" s="36"/>
      <c r="K22" s="36"/>
      <c r="L22" s="36"/>
      <c r="M22" s="36"/>
      <c r="N22" s="37"/>
      <c r="O22" s="38"/>
    </row>
    <row r="23" spans="1:15" ht="12.75">
      <c r="A23" s="21">
        <f>RANK(O23,$O$23:$O$30)</f>
        <v>1</v>
      </c>
      <c r="B23" s="27" t="s">
        <v>65</v>
      </c>
      <c r="C23" s="27" t="s">
        <v>46</v>
      </c>
      <c r="D23" s="27" t="s">
        <v>47</v>
      </c>
      <c r="E23" s="28" t="s">
        <v>43</v>
      </c>
      <c r="F23" s="28">
        <v>17</v>
      </c>
      <c r="G23" s="28">
        <v>17</v>
      </c>
      <c r="H23" s="28" t="s">
        <v>43</v>
      </c>
      <c r="I23" s="28" t="s">
        <v>43</v>
      </c>
      <c r="J23" s="28">
        <v>15</v>
      </c>
      <c r="K23" s="28">
        <v>15</v>
      </c>
      <c r="L23" s="28" t="s">
        <v>43</v>
      </c>
      <c r="M23" s="28"/>
      <c r="N23" s="23">
        <f>SUM(E23:M23)</f>
        <v>64</v>
      </c>
      <c r="O23" s="39">
        <f>N23</f>
        <v>64</v>
      </c>
    </row>
    <row r="24" spans="1:15" ht="12.75">
      <c r="A24" s="21">
        <f>RANK(O24,$O$23:$O$30)</f>
        <v>2</v>
      </c>
      <c r="B24" s="27" t="s">
        <v>65</v>
      </c>
      <c r="C24" s="27" t="s">
        <v>48</v>
      </c>
      <c r="D24" s="27" t="s">
        <v>41</v>
      </c>
      <c r="E24" s="28">
        <v>20</v>
      </c>
      <c r="F24" s="28">
        <v>11</v>
      </c>
      <c r="G24" s="28">
        <v>13</v>
      </c>
      <c r="H24" s="28" t="s">
        <v>43</v>
      </c>
      <c r="I24" s="28" t="s">
        <v>43</v>
      </c>
      <c r="J24" s="28">
        <v>17</v>
      </c>
      <c r="K24" s="28" t="s">
        <v>43</v>
      </c>
      <c r="L24" s="28" t="s">
        <v>43</v>
      </c>
      <c r="M24" s="28"/>
      <c r="N24" s="23">
        <f>SUM(E24:M24)</f>
        <v>61</v>
      </c>
      <c r="O24" s="39">
        <f>N24</f>
        <v>61</v>
      </c>
    </row>
    <row r="25" spans="1:15" ht="12.75">
      <c r="A25" s="21">
        <f>RANK(O25,$O$23:$O$30)</f>
        <v>3</v>
      </c>
      <c r="B25" s="27" t="s">
        <v>65</v>
      </c>
      <c r="C25" s="27" t="s">
        <v>44</v>
      </c>
      <c r="D25" s="27" t="s">
        <v>45</v>
      </c>
      <c r="E25" s="28" t="s">
        <v>43</v>
      </c>
      <c r="F25" s="28">
        <v>20</v>
      </c>
      <c r="G25" s="28" t="s">
        <v>43</v>
      </c>
      <c r="H25" s="28" t="s">
        <v>43</v>
      </c>
      <c r="I25" s="28" t="s">
        <v>43</v>
      </c>
      <c r="J25" s="28">
        <v>20</v>
      </c>
      <c r="K25" s="28">
        <v>20</v>
      </c>
      <c r="L25" s="28" t="s">
        <v>43</v>
      </c>
      <c r="M25" s="28"/>
      <c r="N25" s="23">
        <f>SUM(E25:M25)</f>
        <v>60</v>
      </c>
      <c r="O25" s="39">
        <f>N25</f>
        <v>60</v>
      </c>
    </row>
    <row r="26" spans="1:15" ht="12.75">
      <c r="A26" s="21">
        <f>RANK(O26,$O$23:$O$30)</f>
        <v>4</v>
      </c>
      <c r="B26" s="27" t="s">
        <v>65</v>
      </c>
      <c r="C26" s="27" t="s">
        <v>52</v>
      </c>
      <c r="D26" s="27" t="s">
        <v>41</v>
      </c>
      <c r="E26" s="28" t="s">
        <v>43</v>
      </c>
      <c r="F26" s="28">
        <v>13</v>
      </c>
      <c r="G26" s="28">
        <v>15</v>
      </c>
      <c r="H26" s="28" t="s">
        <v>43</v>
      </c>
      <c r="I26" s="28" t="s">
        <v>43</v>
      </c>
      <c r="J26" s="28" t="s">
        <v>43</v>
      </c>
      <c r="K26" s="23" t="s">
        <v>43</v>
      </c>
      <c r="L26" s="28" t="s">
        <v>43</v>
      </c>
      <c r="M26" s="28"/>
      <c r="N26" s="23">
        <f>SUM(E26:M26)</f>
        <v>28</v>
      </c>
      <c r="O26" s="39">
        <f>N26</f>
        <v>28</v>
      </c>
    </row>
    <row r="27" spans="1:15" ht="12.75">
      <c r="A27" s="21">
        <f>RANK(O27,$O$23:$O$30)</f>
        <v>4</v>
      </c>
      <c r="B27" s="27" t="s">
        <v>65</v>
      </c>
      <c r="C27" s="27" t="s">
        <v>53</v>
      </c>
      <c r="D27" s="27" t="s">
        <v>41</v>
      </c>
      <c r="E27" s="28" t="s">
        <v>43</v>
      </c>
      <c r="F27" s="28">
        <v>15</v>
      </c>
      <c r="G27" s="28" t="s">
        <v>43</v>
      </c>
      <c r="H27" s="28" t="s">
        <v>43</v>
      </c>
      <c r="I27" s="28" t="s">
        <v>43</v>
      </c>
      <c r="J27" s="28">
        <v>13</v>
      </c>
      <c r="K27" s="28" t="s">
        <v>43</v>
      </c>
      <c r="L27" s="28" t="s">
        <v>43</v>
      </c>
      <c r="M27" s="28"/>
      <c r="N27" s="23">
        <f>SUM(E27:M27)</f>
        <v>28</v>
      </c>
      <c r="O27" s="39">
        <f>N27</f>
        <v>28</v>
      </c>
    </row>
    <row r="28" spans="1:15" ht="12.75">
      <c r="A28" s="21">
        <f>RANK(O28,$O$23:$O$30)</f>
        <v>6</v>
      </c>
      <c r="B28" s="27" t="s">
        <v>65</v>
      </c>
      <c r="C28" s="27" t="s">
        <v>54</v>
      </c>
      <c r="D28" s="27" t="s">
        <v>55</v>
      </c>
      <c r="E28" s="28" t="s">
        <v>43</v>
      </c>
      <c r="F28" s="28" t="s">
        <v>43</v>
      </c>
      <c r="G28" s="28">
        <v>20</v>
      </c>
      <c r="H28" s="28" t="s">
        <v>43</v>
      </c>
      <c r="I28" s="28" t="s">
        <v>43</v>
      </c>
      <c r="J28" s="28" t="s">
        <v>43</v>
      </c>
      <c r="K28" s="23" t="s">
        <v>43</v>
      </c>
      <c r="L28" s="28" t="s">
        <v>43</v>
      </c>
      <c r="M28" s="28"/>
      <c r="N28" s="23">
        <f>SUM(E28:M28)</f>
        <v>20</v>
      </c>
      <c r="O28" s="39">
        <f>N28</f>
        <v>20</v>
      </c>
    </row>
    <row r="29" spans="1:15" ht="12.75">
      <c r="A29" s="21">
        <f>RANK(O29,$O$23:$O$30)</f>
        <v>6</v>
      </c>
      <c r="B29" s="27" t="s">
        <v>65</v>
      </c>
      <c r="C29" s="27" t="s">
        <v>56</v>
      </c>
      <c r="D29" s="27" t="s">
        <v>41</v>
      </c>
      <c r="E29" s="23" t="s">
        <v>43</v>
      </c>
      <c r="F29" s="23" t="s">
        <v>43</v>
      </c>
      <c r="G29" s="23" t="s">
        <v>43</v>
      </c>
      <c r="H29" s="28" t="s">
        <v>43</v>
      </c>
      <c r="I29" s="28" t="s">
        <v>43</v>
      </c>
      <c r="J29" s="28" t="s">
        <v>43</v>
      </c>
      <c r="K29" s="28" t="s">
        <v>43</v>
      </c>
      <c r="L29" s="28">
        <v>20</v>
      </c>
      <c r="M29" s="28"/>
      <c r="N29" s="25">
        <f>SUM(E29:M29)</f>
        <v>20</v>
      </c>
      <c r="O29" s="26">
        <f>N29</f>
        <v>20</v>
      </c>
    </row>
    <row r="30" spans="1:15" ht="12.75">
      <c r="A30" s="21">
        <f>RANK(O30,$O$23:$O$30)</f>
        <v>8</v>
      </c>
      <c r="B30" s="27" t="s">
        <v>65</v>
      </c>
      <c r="C30" s="27" t="s">
        <v>58</v>
      </c>
      <c r="D30" s="27" t="s">
        <v>59</v>
      </c>
      <c r="E30" s="28"/>
      <c r="F30" s="28"/>
      <c r="G30" s="28"/>
      <c r="H30" s="28"/>
      <c r="I30" s="28"/>
      <c r="J30" s="28"/>
      <c r="K30" s="23">
        <v>17</v>
      </c>
      <c r="L30" s="28" t="s">
        <v>43</v>
      </c>
      <c r="M30" s="28"/>
      <c r="N30" s="23">
        <f>SUM(E30:M30)</f>
        <v>17</v>
      </c>
      <c r="O30" s="39">
        <f>N30</f>
        <v>17</v>
      </c>
    </row>
    <row r="31" spans="1:15" ht="12.75">
      <c r="A31" s="21"/>
      <c r="B31" s="22"/>
      <c r="C31" s="22"/>
      <c r="D31" s="22"/>
      <c r="E31" s="28"/>
      <c r="F31" s="28"/>
      <c r="G31" s="28"/>
      <c r="H31" s="28"/>
      <c r="I31" s="28"/>
      <c r="J31" s="28"/>
      <c r="K31" s="23"/>
      <c r="L31" s="28"/>
      <c r="M31" s="28"/>
      <c r="N31" s="23"/>
      <c r="O31" s="39"/>
    </row>
    <row r="32" spans="1:15" ht="12.75">
      <c r="A32" s="21">
        <f>RANK(O32,$O$32:$O$33)</f>
        <v>1</v>
      </c>
      <c r="B32" s="27" t="s">
        <v>66</v>
      </c>
      <c r="C32" s="27" t="s">
        <v>42</v>
      </c>
      <c r="D32" s="27" t="s">
        <v>41</v>
      </c>
      <c r="E32" s="28">
        <v>20</v>
      </c>
      <c r="F32" s="28">
        <v>20</v>
      </c>
      <c r="G32" s="28">
        <v>20</v>
      </c>
      <c r="H32" s="28">
        <v>20</v>
      </c>
      <c r="I32" s="28">
        <v>20</v>
      </c>
      <c r="J32" s="28">
        <v>20</v>
      </c>
      <c r="K32" s="28" t="s">
        <v>43</v>
      </c>
      <c r="L32" s="28" t="s">
        <v>43</v>
      </c>
      <c r="M32" s="28"/>
      <c r="N32" s="23">
        <f>SUM(E32:M32)</f>
        <v>120</v>
      </c>
      <c r="O32" s="39">
        <f>N32</f>
        <v>120</v>
      </c>
    </row>
    <row r="33" spans="1:15" ht="12.75">
      <c r="A33" s="21"/>
      <c r="B33" s="27"/>
      <c r="C33" s="27"/>
      <c r="D33" s="27"/>
      <c r="E33" s="28"/>
      <c r="F33" s="28"/>
      <c r="G33" s="28"/>
      <c r="H33" s="28"/>
      <c r="I33" s="28"/>
      <c r="J33" s="28"/>
      <c r="L33" s="28"/>
      <c r="M33" s="28"/>
      <c r="N33" s="23"/>
      <c r="O33" s="39"/>
    </row>
    <row r="34" spans="1:15" ht="12.75">
      <c r="A34" s="21">
        <f>RANK(O34,$O$34:$O$41)</f>
        <v>1</v>
      </c>
      <c r="B34" s="27" t="s">
        <v>67</v>
      </c>
      <c r="C34" s="27" t="s">
        <v>40</v>
      </c>
      <c r="D34" s="27" t="s">
        <v>41</v>
      </c>
      <c r="E34" s="40">
        <v>20</v>
      </c>
      <c r="F34" s="28">
        <v>20</v>
      </c>
      <c r="G34" s="28">
        <v>20</v>
      </c>
      <c r="H34" s="28">
        <v>20</v>
      </c>
      <c r="I34" s="28">
        <v>20</v>
      </c>
      <c r="J34" s="40">
        <v>17</v>
      </c>
      <c r="K34" s="28">
        <v>20</v>
      </c>
      <c r="L34" s="28">
        <v>20</v>
      </c>
      <c r="M34" s="28"/>
      <c r="N34" s="23">
        <f>SUM(E34:M34)</f>
        <v>157</v>
      </c>
      <c r="O34" s="39">
        <f>N34-17-20</f>
        <v>120</v>
      </c>
    </row>
    <row r="35" spans="1:15" ht="12.75">
      <c r="A35" s="21">
        <f>RANK(O35,$O$34:$O$41)</f>
        <v>3</v>
      </c>
      <c r="B35" s="27" t="s">
        <v>67</v>
      </c>
      <c r="C35" s="27" t="s">
        <v>51</v>
      </c>
      <c r="D35" s="27" t="s">
        <v>47</v>
      </c>
      <c r="E35" s="28" t="s">
        <v>43</v>
      </c>
      <c r="F35" s="28">
        <v>17</v>
      </c>
      <c r="G35" s="28" t="s">
        <v>43</v>
      </c>
      <c r="H35" s="28" t="s">
        <v>43</v>
      </c>
      <c r="I35" s="28" t="s">
        <v>43</v>
      </c>
      <c r="J35" s="28">
        <v>20</v>
      </c>
      <c r="K35" s="28">
        <v>17</v>
      </c>
      <c r="L35" s="28" t="s">
        <v>43</v>
      </c>
      <c r="M35" s="28"/>
      <c r="N35" s="23">
        <f>SUM(E35:M35)</f>
        <v>54</v>
      </c>
      <c r="O35" s="39">
        <f>N35</f>
        <v>54</v>
      </c>
    </row>
    <row r="36" spans="1:15" ht="12.75">
      <c r="A36" s="21">
        <f>RANK(O36,$O$34:$O$41)</f>
        <v>2</v>
      </c>
      <c r="B36" s="27" t="s">
        <v>67</v>
      </c>
      <c r="C36" s="27" t="s">
        <v>49</v>
      </c>
      <c r="D36" s="27" t="s">
        <v>50</v>
      </c>
      <c r="E36" s="28" t="s">
        <v>43</v>
      </c>
      <c r="F36" s="28">
        <v>15</v>
      </c>
      <c r="G36" s="28">
        <v>15</v>
      </c>
      <c r="H36" s="28" t="s">
        <v>43</v>
      </c>
      <c r="I36" s="28" t="s">
        <v>43</v>
      </c>
      <c r="J36" s="28">
        <v>15</v>
      </c>
      <c r="K36" s="28" t="s">
        <v>43</v>
      </c>
      <c r="L36" s="28">
        <v>17</v>
      </c>
      <c r="M36" s="28"/>
      <c r="N36" s="23">
        <f>SUM(E36:M36)</f>
        <v>62</v>
      </c>
      <c r="O36" s="39">
        <f>N36</f>
        <v>62</v>
      </c>
    </row>
    <row r="37" spans="1:15" ht="12.75">
      <c r="A37" s="21">
        <f>RANK(O37,$O$34:$O$41)</f>
        <v>4</v>
      </c>
      <c r="B37" s="27" t="s">
        <v>67</v>
      </c>
      <c r="C37" s="27" t="s">
        <v>60</v>
      </c>
      <c r="D37" s="27" t="s">
        <v>47</v>
      </c>
      <c r="E37" s="28" t="s">
        <v>43</v>
      </c>
      <c r="F37" s="28" t="s">
        <v>43</v>
      </c>
      <c r="G37" s="28">
        <v>17</v>
      </c>
      <c r="H37" s="28" t="s">
        <v>43</v>
      </c>
      <c r="I37" s="28" t="s">
        <v>43</v>
      </c>
      <c r="J37" s="28">
        <v>13</v>
      </c>
      <c r="K37" s="28" t="s">
        <v>43</v>
      </c>
      <c r="L37" s="28" t="s">
        <v>43</v>
      </c>
      <c r="M37" s="28"/>
      <c r="N37" s="23">
        <f>SUM(E37:M37)</f>
        <v>30</v>
      </c>
      <c r="O37" s="39">
        <f>N37</f>
        <v>30</v>
      </c>
    </row>
    <row r="38" spans="1:15" ht="12.75">
      <c r="A38" s="21">
        <f>RANK(O38,$O$34:$O$41)</f>
        <v>5</v>
      </c>
      <c r="B38" s="27" t="s">
        <v>67</v>
      </c>
      <c r="C38" s="27" t="s">
        <v>57</v>
      </c>
      <c r="D38" s="27" t="s">
        <v>47</v>
      </c>
      <c r="E38" s="28" t="s">
        <v>43</v>
      </c>
      <c r="F38" s="28">
        <v>13</v>
      </c>
      <c r="G38" s="28" t="s">
        <v>43</v>
      </c>
      <c r="H38" s="28" t="s">
        <v>43</v>
      </c>
      <c r="I38" s="28" t="s">
        <v>43</v>
      </c>
      <c r="J38" s="28" t="s">
        <v>43</v>
      </c>
      <c r="K38" s="28">
        <v>15</v>
      </c>
      <c r="L38" s="28" t="s">
        <v>43</v>
      </c>
      <c r="M38" s="28"/>
      <c r="N38" s="23">
        <f>SUM(E38:M38)</f>
        <v>28</v>
      </c>
      <c r="O38" s="39">
        <f>N38</f>
        <v>28</v>
      </c>
    </row>
    <row r="39" spans="1:15" ht="12.75">
      <c r="A39" s="21">
        <f>RANK(O39,$O$34:$O$41)</f>
        <v>6</v>
      </c>
      <c r="B39" s="27" t="s">
        <v>67</v>
      </c>
      <c r="C39" s="27" t="s">
        <v>63</v>
      </c>
      <c r="D39" s="27" t="s">
        <v>41</v>
      </c>
      <c r="E39" s="28" t="s">
        <v>43</v>
      </c>
      <c r="F39" s="28" t="s">
        <v>43</v>
      </c>
      <c r="G39" s="28" t="s">
        <v>43</v>
      </c>
      <c r="H39" s="28" t="s">
        <v>43</v>
      </c>
      <c r="I39" s="28" t="s">
        <v>43</v>
      </c>
      <c r="J39" s="28" t="s">
        <v>43</v>
      </c>
      <c r="K39" s="28">
        <v>13</v>
      </c>
      <c r="L39" s="28" t="s">
        <v>43</v>
      </c>
      <c r="M39" s="28"/>
      <c r="N39" s="23">
        <f>SUM(E39:M39)</f>
        <v>13</v>
      </c>
      <c r="O39" s="39">
        <f>N39</f>
        <v>13</v>
      </c>
    </row>
    <row r="40" spans="1:15" ht="12.75">
      <c r="A40" s="21">
        <f>RANK(O40,$O$34:$O$41)</f>
        <v>7</v>
      </c>
      <c r="B40" s="27" t="s">
        <v>67</v>
      </c>
      <c r="C40" s="27" t="s">
        <v>68</v>
      </c>
      <c r="D40" s="27" t="s">
        <v>59</v>
      </c>
      <c r="E40" s="28" t="s">
        <v>43</v>
      </c>
      <c r="F40" s="28" t="s">
        <v>43</v>
      </c>
      <c r="G40" s="28" t="s">
        <v>43</v>
      </c>
      <c r="H40" s="28" t="s">
        <v>43</v>
      </c>
      <c r="I40" s="28" t="s">
        <v>43</v>
      </c>
      <c r="J40" s="28" t="s">
        <v>43</v>
      </c>
      <c r="K40" s="28">
        <v>11</v>
      </c>
      <c r="L40" s="28" t="s">
        <v>43</v>
      </c>
      <c r="M40" s="28"/>
      <c r="N40" s="23">
        <f>SUM(E40:M40)</f>
        <v>11</v>
      </c>
      <c r="O40" s="39">
        <f>N40</f>
        <v>11</v>
      </c>
    </row>
    <row r="41" spans="1:15" ht="12.75">
      <c r="A41" s="21"/>
      <c r="B41" s="27"/>
      <c r="C41" s="27"/>
      <c r="D41" s="27"/>
      <c r="E41" s="28"/>
      <c r="F41" s="28"/>
      <c r="G41" s="28"/>
      <c r="H41" s="28"/>
      <c r="I41" s="28"/>
      <c r="J41" s="28"/>
      <c r="K41" s="28"/>
      <c r="L41" s="28"/>
      <c r="M41" s="28"/>
      <c r="N41" s="23"/>
      <c r="O41" s="39"/>
    </row>
    <row r="42" spans="1:15" ht="12.75">
      <c r="A42" s="21">
        <f>RANK(O42,$O$42:$O$46)</f>
        <v>1</v>
      </c>
      <c r="B42" s="27" t="s">
        <v>69</v>
      </c>
      <c r="C42" s="27" t="s">
        <v>70</v>
      </c>
      <c r="D42" s="27" t="s">
        <v>45</v>
      </c>
      <c r="E42" s="28">
        <v>20</v>
      </c>
      <c r="F42" s="28">
        <v>17</v>
      </c>
      <c r="G42" s="28">
        <v>17</v>
      </c>
      <c r="H42" s="28">
        <v>17</v>
      </c>
      <c r="I42" s="28">
        <v>20</v>
      </c>
      <c r="J42" s="40">
        <v>15</v>
      </c>
      <c r="K42" s="28">
        <v>17</v>
      </c>
      <c r="L42" s="28" t="s">
        <v>43</v>
      </c>
      <c r="M42" s="28"/>
      <c r="N42" s="23">
        <f>SUM(E42:M42)</f>
        <v>123</v>
      </c>
      <c r="O42" s="39">
        <f>N42-15</f>
        <v>108</v>
      </c>
    </row>
    <row r="43" spans="1:15" ht="12.75">
      <c r="A43" s="21">
        <f>RANK(O43,$O$42:$O$447)</f>
        <v>2</v>
      </c>
      <c r="B43" s="27" t="s">
        <v>69</v>
      </c>
      <c r="C43" s="27" t="s">
        <v>71</v>
      </c>
      <c r="D43" s="27" t="s">
        <v>41</v>
      </c>
      <c r="E43" s="28">
        <v>17</v>
      </c>
      <c r="F43" s="40">
        <v>15</v>
      </c>
      <c r="G43" s="28" t="s">
        <v>43</v>
      </c>
      <c r="H43" s="28">
        <v>20</v>
      </c>
      <c r="I43" s="28">
        <v>17</v>
      </c>
      <c r="J43" s="28">
        <v>17</v>
      </c>
      <c r="K43" s="28">
        <v>15</v>
      </c>
      <c r="L43" s="28">
        <v>17</v>
      </c>
      <c r="M43" s="28"/>
      <c r="N43" s="23">
        <f>SUM(E43:M43)</f>
        <v>118</v>
      </c>
      <c r="O43" s="39">
        <f>N43-15</f>
        <v>103</v>
      </c>
    </row>
    <row r="44" spans="1:15" ht="12.75">
      <c r="A44" s="21">
        <f>RANK(O44,$O$42:$O$46)</f>
        <v>3</v>
      </c>
      <c r="B44" s="27" t="s">
        <v>69</v>
      </c>
      <c r="C44" s="27" t="s">
        <v>72</v>
      </c>
      <c r="D44" s="27" t="s">
        <v>47</v>
      </c>
      <c r="E44" s="28" t="s">
        <v>43</v>
      </c>
      <c r="F44" s="28">
        <v>20</v>
      </c>
      <c r="G44" s="28" t="s">
        <v>43</v>
      </c>
      <c r="H44" s="41" t="s">
        <v>43</v>
      </c>
      <c r="I44" s="28" t="s">
        <v>43</v>
      </c>
      <c r="J44" s="28">
        <v>20</v>
      </c>
      <c r="K44" s="28">
        <v>20</v>
      </c>
      <c r="L44" s="28" t="s">
        <v>43</v>
      </c>
      <c r="M44" s="28"/>
      <c r="N44" s="23">
        <f>SUM(E44:M44)</f>
        <v>60</v>
      </c>
      <c r="O44" s="39">
        <f>N44</f>
        <v>60</v>
      </c>
    </row>
    <row r="45" spans="1:15" ht="12.75">
      <c r="A45" s="21">
        <f>RANK(O45,$O$42:$O$46)</f>
        <v>4</v>
      </c>
      <c r="B45" s="27" t="s">
        <v>69</v>
      </c>
      <c r="C45" s="27" t="s">
        <v>73</v>
      </c>
      <c r="D45" s="27" t="s">
        <v>41</v>
      </c>
      <c r="E45" s="28" t="s">
        <v>43</v>
      </c>
      <c r="F45" s="28" t="s">
        <v>43</v>
      </c>
      <c r="G45" s="28" t="s">
        <v>43</v>
      </c>
      <c r="H45" s="28" t="s">
        <v>43</v>
      </c>
      <c r="I45" s="28" t="s">
        <v>43</v>
      </c>
      <c r="J45" s="28" t="s">
        <v>43</v>
      </c>
      <c r="K45" s="28" t="s">
        <v>43</v>
      </c>
      <c r="L45" s="28">
        <v>20</v>
      </c>
      <c r="M45" s="28"/>
      <c r="N45" s="23">
        <f>SUM(E45:M45)</f>
        <v>20</v>
      </c>
      <c r="O45" s="39">
        <f>N45</f>
        <v>20</v>
      </c>
    </row>
    <row r="46" spans="1:15" ht="12.75">
      <c r="A46" s="21">
        <f>RANK(O46,$O$42:$O$46)</f>
        <v>4</v>
      </c>
      <c r="B46" s="27" t="s">
        <v>69</v>
      </c>
      <c r="C46" s="27" t="s">
        <v>74</v>
      </c>
      <c r="D46" s="27" t="s">
        <v>41</v>
      </c>
      <c r="E46" s="28" t="s">
        <v>43</v>
      </c>
      <c r="F46" s="28" t="s">
        <v>43</v>
      </c>
      <c r="G46" s="28">
        <v>20</v>
      </c>
      <c r="H46" s="28" t="s">
        <v>43</v>
      </c>
      <c r="I46" s="28" t="s">
        <v>43</v>
      </c>
      <c r="J46" s="28" t="s">
        <v>43</v>
      </c>
      <c r="K46" s="28" t="s">
        <v>43</v>
      </c>
      <c r="L46" s="28" t="s">
        <v>43</v>
      </c>
      <c r="M46" s="28"/>
      <c r="N46" s="23">
        <f>SUM(E46:M46)</f>
        <v>20</v>
      </c>
      <c r="O46" s="39">
        <f>N46</f>
        <v>20</v>
      </c>
    </row>
    <row r="47" spans="1:15" ht="12.75">
      <c r="A47" s="21"/>
      <c r="B47" s="27"/>
      <c r="C47" s="27"/>
      <c r="D47" s="27"/>
      <c r="E47" s="28"/>
      <c r="F47" s="28"/>
      <c r="G47" s="28"/>
      <c r="H47" s="28"/>
      <c r="I47" s="28"/>
      <c r="J47" s="28"/>
      <c r="K47" s="28"/>
      <c r="L47" s="28"/>
      <c r="M47" s="42"/>
      <c r="N47" s="23"/>
      <c r="O47" s="39"/>
    </row>
    <row r="48" spans="1:15" ht="12.75">
      <c r="A48" s="21">
        <f>RANK(O48,$O$48:$O$49)</f>
        <v>1</v>
      </c>
      <c r="B48" s="27" t="s">
        <v>75</v>
      </c>
      <c r="C48" s="27" t="s">
        <v>76</v>
      </c>
      <c r="D48" s="27" t="s">
        <v>41</v>
      </c>
      <c r="E48" s="28">
        <v>20</v>
      </c>
      <c r="F48" s="28" t="s">
        <v>43</v>
      </c>
      <c r="G48" s="28" t="s">
        <v>43</v>
      </c>
      <c r="H48" s="28" t="s">
        <v>43</v>
      </c>
      <c r="I48" s="28" t="s">
        <v>43</v>
      </c>
      <c r="J48" s="28" t="s">
        <v>43</v>
      </c>
      <c r="K48" s="28" t="s">
        <v>43</v>
      </c>
      <c r="L48" s="28" t="s">
        <v>43</v>
      </c>
      <c r="M48" s="28"/>
      <c r="N48" s="23">
        <f>SUM(E48:M48)</f>
        <v>20</v>
      </c>
      <c r="O48" s="39">
        <f>N48</f>
        <v>20</v>
      </c>
    </row>
    <row r="49" spans="1:15" ht="12.75">
      <c r="A49" s="21">
        <f>RANK(O49,$O$48:$O$49)</f>
        <v>1</v>
      </c>
      <c r="B49" s="27" t="s">
        <v>75</v>
      </c>
      <c r="C49" s="27" t="s">
        <v>77</v>
      </c>
      <c r="D49" s="27" t="s">
        <v>45</v>
      </c>
      <c r="E49" s="28" t="s">
        <v>43</v>
      </c>
      <c r="F49" s="28">
        <v>20</v>
      </c>
      <c r="G49" s="28" t="s">
        <v>43</v>
      </c>
      <c r="H49" s="28" t="s">
        <v>43</v>
      </c>
      <c r="I49" s="42" t="s">
        <v>43</v>
      </c>
      <c r="J49" s="28" t="s">
        <v>43</v>
      </c>
      <c r="K49" s="42" t="s">
        <v>43</v>
      </c>
      <c r="L49" s="28" t="s">
        <v>43</v>
      </c>
      <c r="M49" s="28"/>
      <c r="N49" s="23">
        <f>SUM(E49:M49)</f>
        <v>20</v>
      </c>
      <c r="O49" s="39">
        <f>N49</f>
        <v>20</v>
      </c>
    </row>
    <row r="50" spans="1:15" ht="12.75">
      <c r="A50" s="21"/>
      <c r="B50" s="27"/>
      <c r="C50" s="27"/>
      <c r="D50" s="27"/>
      <c r="E50" s="28"/>
      <c r="F50" s="28"/>
      <c r="G50" s="28"/>
      <c r="H50" s="28"/>
      <c r="I50" s="28"/>
      <c r="J50" s="28"/>
      <c r="K50" s="28"/>
      <c r="L50" s="28"/>
      <c r="M50" s="28"/>
      <c r="N50" s="23"/>
      <c r="O50" s="39"/>
    </row>
    <row r="51" spans="1:15" ht="12.75">
      <c r="A51" s="21">
        <f>RANK(O51,$O$51:$O$51)</f>
        <v>1</v>
      </c>
      <c r="B51" s="27" t="s">
        <v>78</v>
      </c>
      <c r="C51" s="27" t="s">
        <v>79</v>
      </c>
      <c r="D51" s="27" t="s">
        <v>41</v>
      </c>
      <c r="E51" s="28" t="s">
        <v>43</v>
      </c>
      <c r="F51" s="28">
        <v>20</v>
      </c>
      <c r="G51" s="28" t="s">
        <v>43</v>
      </c>
      <c r="H51" s="28" t="s">
        <v>43</v>
      </c>
      <c r="I51" s="28" t="s">
        <v>43</v>
      </c>
      <c r="J51" s="28" t="s">
        <v>43</v>
      </c>
      <c r="K51" s="28" t="s">
        <v>43</v>
      </c>
      <c r="L51" s="28" t="s">
        <v>43</v>
      </c>
      <c r="M51" s="28"/>
      <c r="N51" s="23">
        <f>SUM(E51:M51)</f>
        <v>20</v>
      </c>
      <c r="O51" s="39">
        <f>N51</f>
        <v>20</v>
      </c>
    </row>
    <row r="52" spans="1:15" ht="12.75">
      <c r="A52" s="21"/>
      <c r="B52" s="27"/>
      <c r="C52" s="27"/>
      <c r="D52" s="27"/>
      <c r="E52" s="28"/>
      <c r="F52" s="28"/>
      <c r="G52" s="28"/>
      <c r="H52" s="28"/>
      <c r="I52" s="28"/>
      <c r="J52" s="28"/>
      <c r="K52" s="28"/>
      <c r="L52" s="28"/>
      <c r="M52" s="28"/>
      <c r="N52" s="23"/>
      <c r="O52" s="39"/>
    </row>
    <row r="53" spans="1:15" ht="12.75">
      <c r="A53" s="21">
        <f>RANK(O53,$O$53:$O$53)</f>
        <v>1</v>
      </c>
      <c r="B53" s="27" t="s">
        <v>80</v>
      </c>
      <c r="C53" s="27" t="s">
        <v>81</v>
      </c>
      <c r="D53" s="27" t="s">
        <v>41</v>
      </c>
      <c r="E53" s="28" t="s">
        <v>43</v>
      </c>
      <c r="F53" s="28" t="s">
        <v>43</v>
      </c>
      <c r="G53" s="28" t="s">
        <v>43</v>
      </c>
      <c r="H53" s="28" t="s">
        <v>43</v>
      </c>
      <c r="I53" s="28" t="s">
        <v>43</v>
      </c>
      <c r="J53" s="28" t="s">
        <v>43</v>
      </c>
      <c r="K53" s="28" t="s">
        <v>43</v>
      </c>
      <c r="L53" s="28">
        <v>20</v>
      </c>
      <c r="M53" s="28"/>
      <c r="N53" s="23">
        <f>SUM(E53:M53)</f>
        <v>20</v>
      </c>
      <c r="O53" s="39">
        <f>N53</f>
        <v>20</v>
      </c>
    </row>
    <row r="54" spans="1:15" ht="12.75">
      <c r="A54" s="21"/>
      <c r="B54" s="27"/>
      <c r="C54" s="27"/>
      <c r="D54" s="27"/>
      <c r="E54" s="28"/>
      <c r="F54" s="28"/>
      <c r="G54" s="28"/>
      <c r="H54" s="28"/>
      <c r="I54" s="28"/>
      <c r="J54" s="28"/>
      <c r="K54" s="28"/>
      <c r="L54" s="28"/>
      <c r="M54" s="28"/>
      <c r="N54" s="23"/>
      <c r="O54" s="39"/>
    </row>
    <row r="55" spans="1:15" ht="12.75">
      <c r="A55" s="21">
        <f>RANK(O55,$O$55:$O$57)</f>
        <v>1</v>
      </c>
      <c r="B55" s="27" t="s">
        <v>82</v>
      </c>
      <c r="C55" s="27" t="s">
        <v>83</v>
      </c>
      <c r="D55" s="27" t="s">
        <v>41</v>
      </c>
      <c r="E55" s="28" t="s">
        <v>43</v>
      </c>
      <c r="F55" s="28" t="s">
        <v>43</v>
      </c>
      <c r="G55" s="28" t="s">
        <v>43</v>
      </c>
      <c r="H55" s="28" t="s">
        <v>43</v>
      </c>
      <c r="I55" s="28" t="s">
        <v>43</v>
      </c>
      <c r="J55" s="28" t="s">
        <v>43</v>
      </c>
      <c r="K55" s="28" t="s">
        <v>43</v>
      </c>
      <c r="L55" s="28">
        <v>20</v>
      </c>
      <c r="M55" s="28"/>
      <c r="N55" s="23">
        <f>SUM(E55:M55)</f>
        <v>20</v>
      </c>
      <c r="O55" s="39">
        <f>N55</f>
        <v>20</v>
      </c>
    </row>
    <row r="56" spans="1:15" ht="12.75">
      <c r="A56" s="21">
        <f>RANK(O56,$O$55:$O$57)</f>
        <v>2</v>
      </c>
      <c r="B56" s="27" t="s">
        <v>82</v>
      </c>
      <c r="C56" s="27" t="s">
        <v>84</v>
      </c>
      <c r="D56" s="27" t="s">
        <v>41</v>
      </c>
      <c r="E56" s="28" t="s">
        <v>43</v>
      </c>
      <c r="F56" s="28" t="s">
        <v>43</v>
      </c>
      <c r="G56" s="28" t="s">
        <v>43</v>
      </c>
      <c r="H56" s="28" t="s">
        <v>43</v>
      </c>
      <c r="I56" s="28" t="s">
        <v>43</v>
      </c>
      <c r="J56" s="28" t="s">
        <v>43</v>
      </c>
      <c r="K56" s="28" t="s">
        <v>43</v>
      </c>
      <c r="L56" s="28">
        <v>17</v>
      </c>
      <c r="M56" s="28"/>
      <c r="N56" s="23">
        <f>SUM(E56:M56)</f>
        <v>17</v>
      </c>
      <c r="O56" s="39">
        <f>N56</f>
        <v>17</v>
      </c>
    </row>
    <row r="57" spans="1:15" ht="12.75">
      <c r="A57" s="21">
        <f>RANK(O57,$O$55:$O$57)</f>
        <v>3</v>
      </c>
      <c r="B57" s="27" t="s">
        <v>82</v>
      </c>
      <c r="C57" s="27" t="s">
        <v>85</v>
      </c>
      <c r="D57" s="27" t="s">
        <v>41</v>
      </c>
      <c r="E57" s="28" t="s">
        <v>43</v>
      </c>
      <c r="F57" s="28" t="s">
        <v>43</v>
      </c>
      <c r="G57" s="28" t="s">
        <v>43</v>
      </c>
      <c r="H57" s="28" t="s">
        <v>43</v>
      </c>
      <c r="I57" s="28" t="s">
        <v>43</v>
      </c>
      <c r="J57" s="28" t="s">
        <v>43</v>
      </c>
      <c r="K57" s="28" t="s">
        <v>43</v>
      </c>
      <c r="L57" s="28">
        <v>15</v>
      </c>
      <c r="M57" s="28"/>
      <c r="N57" s="23">
        <f>SUM(E57:M57)</f>
        <v>15</v>
      </c>
      <c r="O57" s="39">
        <f>N57</f>
        <v>15</v>
      </c>
    </row>
    <row r="58" spans="1:15" ht="12.75">
      <c r="A58" s="21"/>
      <c r="B58" s="27"/>
      <c r="C58" s="27"/>
      <c r="D58" s="27"/>
      <c r="E58" s="28"/>
      <c r="F58" s="28"/>
      <c r="G58" s="28"/>
      <c r="H58" s="28"/>
      <c r="I58" s="28"/>
      <c r="J58" s="28"/>
      <c r="K58" s="28"/>
      <c r="L58" s="28"/>
      <c r="M58" s="28"/>
      <c r="N58" s="23"/>
      <c r="O58" s="39"/>
    </row>
    <row r="59" spans="1:15" ht="12.75">
      <c r="A59" s="21">
        <f>RANK(O59,$O$59:$O$59)</f>
        <v>1</v>
      </c>
      <c r="B59" s="27" t="s">
        <v>86</v>
      </c>
      <c r="C59" s="27" t="s">
        <v>87</v>
      </c>
      <c r="D59" s="27" t="s">
        <v>41</v>
      </c>
      <c r="E59" s="28" t="s">
        <v>43</v>
      </c>
      <c r="F59" s="28" t="s">
        <v>43</v>
      </c>
      <c r="G59" s="28" t="s">
        <v>43</v>
      </c>
      <c r="H59" s="28" t="s">
        <v>43</v>
      </c>
      <c r="I59" s="28" t="s">
        <v>43</v>
      </c>
      <c r="J59" s="28" t="s">
        <v>43</v>
      </c>
      <c r="K59" s="28" t="s">
        <v>43</v>
      </c>
      <c r="L59" s="28">
        <v>20</v>
      </c>
      <c r="M59" s="28"/>
      <c r="N59" s="23">
        <f>SUM(E59:M59)</f>
        <v>20</v>
      </c>
      <c r="O59" s="39">
        <f>N59</f>
        <v>20</v>
      </c>
    </row>
    <row r="60" spans="1:15" ht="12.75">
      <c r="A60" s="21"/>
      <c r="B60" s="27"/>
      <c r="C60" s="27"/>
      <c r="D60" s="27"/>
      <c r="E60" s="28"/>
      <c r="F60" s="28"/>
      <c r="G60" s="28"/>
      <c r="H60" s="28"/>
      <c r="I60" s="28"/>
      <c r="J60" s="28"/>
      <c r="K60" s="28"/>
      <c r="L60" s="28"/>
      <c r="M60" s="28"/>
      <c r="N60" s="23"/>
      <c r="O60" s="39"/>
    </row>
    <row r="61" spans="1:15" ht="12.75">
      <c r="A61" s="21">
        <f>RANK(O61,$O$61:$O$63)</f>
        <v>1</v>
      </c>
      <c r="B61" s="27" t="s">
        <v>88</v>
      </c>
      <c r="C61" s="27" t="s">
        <v>83</v>
      </c>
      <c r="D61" s="27" t="s">
        <v>41</v>
      </c>
      <c r="E61" s="28" t="s">
        <v>43</v>
      </c>
      <c r="F61" s="28" t="s">
        <v>43</v>
      </c>
      <c r="G61" s="28" t="s">
        <v>43</v>
      </c>
      <c r="H61" s="28" t="s">
        <v>43</v>
      </c>
      <c r="I61" s="28" t="s">
        <v>43</v>
      </c>
      <c r="J61" s="28" t="s">
        <v>43</v>
      </c>
      <c r="K61" s="28" t="s">
        <v>43</v>
      </c>
      <c r="L61" s="28">
        <v>20</v>
      </c>
      <c r="M61" s="28"/>
      <c r="N61" s="23">
        <f>SUM(E61:M61)</f>
        <v>20</v>
      </c>
      <c r="O61" s="39">
        <f>N61</f>
        <v>20</v>
      </c>
    </row>
    <row r="62" spans="1:15" ht="12.75">
      <c r="A62" s="21">
        <f>RANK(O62,$O$61:$O$63)</f>
        <v>2</v>
      </c>
      <c r="B62" s="27" t="s">
        <v>88</v>
      </c>
      <c r="C62" s="27" t="s">
        <v>84</v>
      </c>
      <c r="D62" s="27" t="s">
        <v>41</v>
      </c>
      <c r="E62" s="28" t="s">
        <v>43</v>
      </c>
      <c r="F62" s="28" t="s">
        <v>43</v>
      </c>
      <c r="G62" s="28" t="s">
        <v>43</v>
      </c>
      <c r="H62" s="28" t="s">
        <v>43</v>
      </c>
      <c r="I62" s="28" t="s">
        <v>43</v>
      </c>
      <c r="J62" s="28" t="s">
        <v>43</v>
      </c>
      <c r="K62" s="28" t="s">
        <v>43</v>
      </c>
      <c r="L62" s="28">
        <v>17</v>
      </c>
      <c r="M62" s="28"/>
      <c r="N62" s="23">
        <f>SUM(E62:M62)</f>
        <v>17</v>
      </c>
      <c r="O62" s="39">
        <f>N62</f>
        <v>17</v>
      </c>
    </row>
    <row r="63" spans="1:15" ht="12.75">
      <c r="A63" s="21">
        <f>RANK(O63,$O$63:$O$65)</f>
        <v>2</v>
      </c>
      <c r="B63" s="27" t="s">
        <v>88</v>
      </c>
      <c r="C63" s="27" t="s">
        <v>85</v>
      </c>
      <c r="D63" s="27" t="s">
        <v>41</v>
      </c>
      <c r="E63" s="28" t="s">
        <v>43</v>
      </c>
      <c r="F63" s="28" t="s">
        <v>43</v>
      </c>
      <c r="G63" s="28" t="s">
        <v>43</v>
      </c>
      <c r="H63" s="28" t="s">
        <v>43</v>
      </c>
      <c r="I63" s="28" t="s">
        <v>43</v>
      </c>
      <c r="J63" s="28" t="s">
        <v>43</v>
      </c>
      <c r="K63" s="28" t="s">
        <v>43</v>
      </c>
      <c r="L63" s="28">
        <v>15</v>
      </c>
      <c r="M63" s="28"/>
      <c r="N63" s="23">
        <f>SUM(E63:M63)</f>
        <v>15</v>
      </c>
      <c r="O63" s="39">
        <f>N63</f>
        <v>15</v>
      </c>
    </row>
    <row r="64" spans="1:15" ht="12.75">
      <c r="A64" s="21"/>
      <c r="B64" s="27"/>
      <c r="C64" s="27"/>
      <c r="D64" s="27"/>
      <c r="E64" s="28"/>
      <c r="F64" s="28"/>
      <c r="G64" s="28"/>
      <c r="H64" s="28"/>
      <c r="I64" s="28"/>
      <c r="J64" s="28"/>
      <c r="K64" s="28"/>
      <c r="L64" s="28"/>
      <c r="M64" s="28"/>
      <c r="N64" s="23"/>
      <c r="O64" s="39"/>
    </row>
    <row r="65" spans="1:15" ht="12.75">
      <c r="A65" s="21">
        <f>RANK(O65,$O$51:$O$51)</f>
        <v>1</v>
      </c>
      <c r="B65" s="27" t="s">
        <v>89</v>
      </c>
      <c r="C65" s="27" t="s">
        <v>90</v>
      </c>
      <c r="D65" s="27" t="s">
        <v>41</v>
      </c>
      <c r="E65" s="28" t="s">
        <v>43</v>
      </c>
      <c r="F65" s="28" t="s">
        <v>43</v>
      </c>
      <c r="G65" s="28" t="s">
        <v>43</v>
      </c>
      <c r="H65" s="28">
        <v>20</v>
      </c>
      <c r="I65" s="28" t="s">
        <v>43</v>
      </c>
      <c r="J65" s="28" t="s">
        <v>43</v>
      </c>
      <c r="K65" s="28" t="s">
        <v>43</v>
      </c>
      <c r="L65" s="28" t="s">
        <v>43</v>
      </c>
      <c r="M65" s="28"/>
      <c r="N65" s="23">
        <f>SUM(E65:M65)</f>
        <v>20</v>
      </c>
      <c r="O65" s="39">
        <f>N65</f>
        <v>20</v>
      </c>
    </row>
  </sheetData>
  <sheetProtection selectLockedCells="1" selectUnlockedCells="1"/>
  <hyperlinks>
    <hyperlink ref="E1" location="SAC_I!A1" display="SAC I "/>
    <hyperlink ref="F1" location="SAC_II!A1" display="SAC II "/>
    <hyperlink ref="G1" location="SAC_III!A1" display="SAC III "/>
    <hyperlink ref="H1" location="SAC_IV!A1" display="SAC IV "/>
    <hyperlink ref="I1" location="SAC_V!A1" display="SAC V "/>
    <hyperlink ref="J1" location="SAC_6!A1" display="SAC VI "/>
    <hyperlink ref="K1" location="SAC_VII!A1" display="SAC VII "/>
    <hyperlink ref="L1" location="SAC_VII!A1" display="SAC VIII"/>
  </hyperlinks>
  <printOptions/>
  <pageMargins left="0.7875" right="0.7875" top="0.18125" bottom="0.2111111111111111" header="0.5118055555555555" footer="0.5118055555555555"/>
  <pageSetup firstPageNumber="1" useFirstPageNumber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Jari Wiksten</cp:lastModifiedBy>
  <cp:lastPrinted>2017-09-22T09:06:01Z</cp:lastPrinted>
  <dcterms:created xsi:type="dcterms:W3CDTF">2017-05-29T13:24:15Z</dcterms:created>
  <dcterms:modified xsi:type="dcterms:W3CDTF">2017-09-26T09:23:30Z</dcterms:modified>
  <cp:category/>
  <cp:version/>
  <cp:contentType/>
  <cp:contentStatus/>
  <cp:revision>18</cp:revision>
</cp:coreProperties>
</file>